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60" windowWidth="19620" windowHeight="6840"/>
  </bookViews>
  <sheets>
    <sheet name="โปรแกรมคำนวณ" sheetId="6" r:id="rId1"/>
    <sheet name="ตัวอย่างการคำนวณ" sheetId="5" r:id="rId2"/>
  </sheets>
  <calcPr calcId="124519"/>
</workbook>
</file>

<file path=xl/calcChain.xml><?xml version="1.0" encoding="utf-8"?>
<calcChain xmlns="http://schemas.openxmlformats.org/spreadsheetml/2006/main">
  <c r="B9" i="6"/>
  <c r="C8"/>
  <c r="C11" s="1"/>
  <c r="B9" i="5"/>
  <c r="C8"/>
  <c r="C11" s="1"/>
  <c r="B12" s="1"/>
  <c r="B12" i="6" l="1"/>
</calcChain>
</file>

<file path=xl/sharedStrings.xml><?xml version="1.0" encoding="utf-8"?>
<sst xmlns="http://schemas.openxmlformats.org/spreadsheetml/2006/main" count="55" uniqueCount="32">
  <si>
    <t>อัตราดอกเบี้ยเงินกู้ ปี 2563</t>
  </si>
  <si>
    <t>สามัญ</t>
  </si>
  <si>
    <t>สามัญเสริมสภาพคล่อง</t>
  </si>
  <si>
    <t>ฉุกเฉิน</t>
  </si>
  <si>
    <t>ฉุกเฉินเอทีเอ็ม</t>
  </si>
  <si>
    <t>สวัสดิการ (การศึกษา)</t>
  </si>
  <si>
    <t>สามัญเพื่อพัฒนาคุณภาพชีวิต</t>
  </si>
  <si>
    <t>ข้อมูล ณ 6 ตุลาคม 2563</t>
  </si>
  <si>
    <t>วัน</t>
  </si>
  <si>
    <t>บาท</t>
  </si>
  <si>
    <t>%</t>
  </si>
  <si>
    <t>โปรแกรมคำนวณดอกเบี้ยเงินกู้ ระหว่างเดือน</t>
  </si>
  <si>
    <t xml:space="preserve">เงินต้นของหนี้คงเหลือ ณ วันที่คิดดอกเบี้ยล่าสุด </t>
  </si>
  <si>
    <t xml:space="preserve">อัตราดอกเบี้ย ร้อยละ </t>
  </si>
  <si>
    <t xml:space="preserve">จำนวนวันที่คิดดอกเบี้ย(จากเดือนที่แล้วถึงเดือนนี้) </t>
  </si>
  <si>
    <t xml:space="preserve">จำนวนวัน ในปีปัจจุบัน </t>
  </si>
  <si>
    <t xml:space="preserve">ดอกเบี้ยคำนวณ </t>
  </si>
  <si>
    <t xml:space="preserve">ชำระเงินต้นงวดละ </t>
  </si>
  <si>
    <t xml:space="preserve">ดอกเบี้ยคำนวณ + ชำระเงินต้นงวดละ = ส่งหักรวม </t>
  </si>
  <si>
    <t>หมายเหตุ</t>
  </si>
  <si>
    <t>จำนวนวันที่คิดดอกเบี้ยในแต่ละเดือนไม่ตรงกัน ขึ้นอยู่กับวันหยุดตามปฏิทิน</t>
  </si>
  <si>
    <t>กรณีเป็นเงินกู้ฉุกเฉินผ่านระบบ ATM หากมีการกดเงินกู้เพิ่ม ให้คำนวณเงินกู้ที่กดเพิ่มแยกต่างหากแล้วนำดอกเบี้ยมาบวกกันอีกที</t>
  </si>
  <si>
    <t>คำอธิบาย:  แก้ไขข้อมูลในช่องสีส้ม</t>
  </si>
  <si>
    <t>อัตราดอกเบี้ยเงินให้กู้ยืม /ปี</t>
  </si>
  <si>
    <t>สามัญเพื่อสวัสดิการ</t>
  </si>
  <si>
    <t>ฉุกเฉิน/ฉ.ATM /สามัญ/สามัญไม่เกินมูลค่าหุ้น</t>
  </si>
  <si>
    <t>สามัญพัฒนาคุณภาพชีวิต</t>
  </si>
  <si>
    <t>สามัญมั่นคง</t>
  </si>
  <si>
    <t>สามัญเพื่อรวมหนี้</t>
  </si>
  <si>
    <t>สามัญเพื่อชำระหนี้แทนผู้กู้</t>
  </si>
  <si>
    <t>เริ่ม 24 มิถุนายน 2564</t>
  </si>
  <si>
    <t>ดอกเบี้ยคำนวณ + ชำระเงินต้นงวดละ = ยอดชำระรวม (ต้นพร้อมดอก)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</si>
</sst>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6"/>
      <color theme="1"/>
      <name val="CordiaUPC"/>
      <family val="2"/>
      <charset val="222"/>
    </font>
    <font>
      <sz val="16"/>
      <color theme="1"/>
      <name val="CordiaUPC"/>
      <family val="2"/>
      <charset val="222"/>
    </font>
    <font>
      <b/>
      <sz val="16"/>
      <color theme="1"/>
      <name val="CordiaUPC"/>
      <family val="2"/>
    </font>
    <font>
      <b/>
      <sz val="20"/>
      <color theme="1"/>
      <name val="CordiaUPC"/>
      <family val="2"/>
    </font>
    <font>
      <b/>
      <sz val="24"/>
      <color theme="1"/>
      <name val="CordiaUPC"/>
      <family val="2"/>
    </font>
    <font>
      <b/>
      <sz val="16"/>
      <color theme="1"/>
      <name val="CordiaUPC"/>
      <family val="2"/>
      <charset val="222"/>
    </font>
    <font>
      <b/>
      <sz val="16"/>
      <color rgb="FF000000"/>
      <name val="CordiaUPC"/>
      <family val="2"/>
    </font>
    <font>
      <sz val="16"/>
      <color rgb="FF000000"/>
      <name val="CordiaUPC"/>
      <family val="2"/>
    </font>
    <font>
      <b/>
      <sz val="16"/>
      <color rgb="FFFF0000"/>
      <name val="CordiaUP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EF3F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/>
      <diagonal/>
    </border>
    <border>
      <left/>
      <right/>
      <top style="medium">
        <color theme="8" tint="-0.249977111117893"/>
      </top>
      <bottom/>
      <diagonal/>
    </border>
    <border>
      <left/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/>
      <top/>
      <bottom style="medium">
        <color theme="8" tint="-0.249977111117893"/>
      </bottom>
      <diagonal/>
    </border>
    <border>
      <left/>
      <right/>
      <top/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8" tint="-0.249977111117893"/>
      </left>
      <right/>
      <top/>
      <bottom/>
      <diagonal/>
    </border>
    <border>
      <left/>
      <right style="medium">
        <color theme="8" tint="-0.249977111117893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43" fontId="0" fillId="2" borderId="0" xfId="1" applyFont="1" applyFill="1"/>
    <xf numFmtId="0" fontId="2" fillId="2" borderId="0" xfId="0" applyFont="1" applyFill="1"/>
    <xf numFmtId="0" fontId="2" fillId="2" borderId="1" xfId="0" applyFont="1" applyFill="1" applyBorder="1"/>
    <xf numFmtId="43" fontId="2" fillId="2" borderId="1" xfId="1" applyFont="1" applyFill="1" applyBorder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right"/>
    </xf>
    <xf numFmtId="0" fontId="0" fillId="5" borderId="0" xfId="0" applyFill="1" applyAlignment="1">
      <alignment horizontal="left"/>
    </xf>
    <xf numFmtId="43" fontId="0" fillId="6" borderId="0" xfId="1" applyFont="1" applyFill="1" applyProtection="1">
      <protection locked="0"/>
    </xf>
    <xf numFmtId="43" fontId="0" fillId="4" borderId="0" xfId="1" applyFont="1" applyFill="1" applyProtection="1">
      <protection locked="0"/>
    </xf>
    <xf numFmtId="0" fontId="0" fillId="6" borderId="0" xfId="0" applyFill="1" applyProtection="1">
      <protection locked="0"/>
    </xf>
    <xf numFmtId="0" fontId="0" fillId="4" borderId="0" xfId="0" applyFill="1" applyProtection="1">
      <protection locked="0"/>
    </xf>
    <xf numFmtId="0" fontId="3" fillId="2" borderId="0" xfId="0" applyFont="1" applyFill="1" applyAlignment="1"/>
    <xf numFmtId="0" fontId="2" fillId="3" borderId="1" xfId="0" applyFont="1" applyFill="1" applyBorder="1" applyAlignment="1">
      <alignment horizontal="center"/>
    </xf>
    <xf numFmtId="0" fontId="0" fillId="2" borderId="0" xfId="0" applyFont="1" applyFill="1"/>
    <xf numFmtId="0" fontId="5" fillId="2" borderId="0" xfId="0" applyFont="1" applyFill="1" applyAlignment="1"/>
    <xf numFmtId="0" fontId="7" fillId="8" borderId="1" xfId="0" applyFont="1" applyFill="1" applyBorder="1" applyAlignment="1">
      <alignment horizontal="left" wrapText="1"/>
    </xf>
    <xf numFmtId="43" fontId="7" fillId="8" borderId="1" xfId="1" applyFont="1" applyFill="1" applyBorder="1" applyAlignment="1">
      <alignment horizontal="right" wrapText="1"/>
    </xf>
    <xf numFmtId="43" fontId="0" fillId="3" borderId="0" xfId="1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7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43" fontId="0" fillId="4" borderId="0" xfId="1" applyFont="1" applyFill="1" applyBorder="1" applyProtection="1">
      <protection locked="0"/>
    </xf>
    <xf numFmtId="0" fontId="0" fillId="6" borderId="0" xfId="0" applyFill="1" applyBorder="1" applyProtection="1">
      <protection locked="0"/>
    </xf>
    <xf numFmtId="0" fontId="0" fillId="4" borderId="0" xfId="0" applyFill="1" applyBorder="1" applyProtection="1">
      <protection locked="0"/>
    </xf>
    <xf numFmtId="43" fontId="0" fillId="3" borderId="0" xfId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0" fillId="3" borderId="4" xfId="0" applyFill="1" applyBorder="1" applyAlignment="1">
      <alignment horizontal="right"/>
    </xf>
    <xf numFmtId="43" fontId="0" fillId="6" borderId="5" xfId="1" applyFont="1" applyFill="1" applyBorder="1" applyProtection="1">
      <protection locked="0"/>
    </xf>
    <xf numFmtId="0" fontId="0" fillId="3" borderId="6" xfId="0" applyFill="1" applyBorder="1" applyAlignment="1">
      <alignment horizontal="left"/>
    </xf>
    <xf numFmtId="0" fontId="0" fillId="5" borderId="10" xfId="0" applyFill="1" applyBorder="1" applyAlignment="1">
      <alignment horizontal="right"/>
    </xf>
    <xf numFmtId="0" fontId="0" fillId="5" borderId="11" xfId="0" applyFill="1" applyBorder="1" applyAlignment="1">
      <alignment horizontal="left"/>
    </xf>
    <xf numFmtId="0" fontId="0" fillId="3" borderId="10" xfId="0" applyFill="1" applyBorder="1" applyAlignment="1">
      <alignment horizontal="right"/>
    </xf>
    <xf numFmtId="0" fontId="0" fillId="3" borderId="11" xfId="0" applyFill="1" applyBorder="1" applyAlignment="1">
      <alignment horizontal="left"/>
    </xf>
    <xf numFmtId="0" fontId="0" fillId="3" borderId="11" xfId="0" applyFill="1" applyBorder="1" applyAlignment="1">
      <alignment horizontal="left" vertical="center"/>
    </xf>
    <xf numFmtId="0" fontId="0" fillId="3" borderId="7" xfId="0" applyFill="1" applyBorder="1" applyAlignment="1">
      <alignment horizontal="right"/>
    </xf>
    <xf numFmtId="0" fontId="0" fillId="3" borderId="9" xfId="0" applyFill="1" applyBorder="1" applyAlignment="1">
      <alignment horizontal="left" vertical="center"/>
    </xf>
    <xf numFmtId="43" fontId="8" fillId="3" borderId="0" xfId="1" applyFont="1" applyFill="1" applyBorder="1" applyAlignment="1">
      <alignment horizontal="center" vertical="center"/>
    </xf>
    <xf numFmtId="43" fontId="8" fillId="3" borderId="8" xfId="1" applyFont="1" applyFill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EEF3F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F11" sqref="F11"/>
    </sheetView>
  </sheetViews>
  <sheetFormatPr defaultColWidth="9" defaultRowHeight="24.6"/>
  <cols>
    <col min="1" max="1" width="9" style="1"/>
    <col min="2" max="2" width="54.19921875" style="1" customWidth="1"/>
    <col min="3" max="3" width="19.5" style="1" customWidth="1"/>
    <col min="4" max="4" width="12.19921875" style="1" customWidth="1"/>
    <col min="5" max="5" width="9" style="1"/>
    <col min="6" max="6" width="22.59765625" style="1" bestFit="1" customWidth="1"/>
    <col min="7" max="7" width="9" style="2"/>
    <col min="8" max="8" width="24" style="1" bestFit="1" customWidth="1"/>
    <col min="9" max="9" width="12.19921875" style="2" customWidth="1"/>
    <col min="10" max="16384" width="9" style="1"/>
  </cols>
  <sheetData>
    <row r="1" spans="1:9" ht="25.2" thickBot="1"/>
    <row r="2" spans="1:9" ht="34.799999999999997">
      <c r="B2" s="32" t="s">
        <v>11</v>
      </c>
      <c r="C2" s="33"/>
      <c r="D2" s="34"/>
      <c r="E2" s="14"/>
      <c r="F2" s="14"/>
    </row>
    <row r="3" spans="1:9" s="16" customFormat="1" ht="25.2" thickBot="1">
      <c r="B3" s="35" t="s">
        <v>22</v>
      </c>
      <c r="C3" s="36"/>
      <c r="D3" s="37"/>
      <c r="E3" s="17"/>
      <c r="F3" s="17"/>
      <c r="G3" s="2"/>
      <c r="I3" s="2"/>
    </row>
    <row r="4" spans="1:9">
      <c r="B4" s="38" t="s">
        <v>12</v>
      </c>
      <c r="C4" s="39">
        <v>30000</v>
      </c>
      <c r="D4" s="40" t="s">
        <v>9</v>
      </c>
      <c r="H4" s="26" t="s">
        <v>23</v>
      </c>
      <c r="I4" s="26"/>
    </row>
    <row r="5" spans="1:9">
      <c r="B5" s="41" t="s">
        <v>13</v>
      </c>
      <c r="C5" s="28">
        <v>5.75</v>
      </c>
      <c r="D5" s="42" t="s">
        <v>10</v>
      </c>
      <c r="H5" s="18" t="s">
        <v>24</v>
      </c>
      <c r="I5" s="19">
        <v>5</v>
      </c>
    </row>
    <row r="6" spans="1:9" ht="49.2">
      <c r="B6" s="43" t="s">
        <v>14</v>
      </c>
      <c r="C6" s="29">
        <v>25</v>
      </c>
      <c r="D6" s="44" t="s">
        <v>8</v>
      </c>
      <c r="H6" s="18" t="s">
        <v>25</v>
      </c>
      <c r="I6" s="19">
        <v>5.75</v>
      </c>
    </row>
    <row r="7" spans="1:9">
      <c r="B7" s="41" t="s">
        <v>15</v>
      </c>
      <c r="C7" s="30">
        <v>365</v>
      </c>
      <c r="D7" s="42" t="s">
        <v>8</v>
      </c>
      <c r="H7" s="18" t="s">
        <v>2</v>
      </c>
      <c r="I7" s="19">
        <v>5.75</v>
      </c>
    </row>
    <row r="8" spans="1:9">
      <c r="B8" s="43" t="s">
        <v>16</v>
      </c>
      <c r="C8" s="31">
        <f>CEILING(C4*C5/100*C6/C7,0.25)</f>
        <v>118.25</v>
      </c>
      <c r="D8" s="45" t="s">
        <v>9</v>
      </c>
      <c r="H8" s="18" t="s">
        <v>26</v>
      </c>
      <c r="I8" s="19">
        <v>6.25</v>
      </c>
    </row>
    <row r="9" spans="1:9">
      <c r="B9" s="43" t="str">
        <f>TEXT(C4,"#,##0.00")  &amp; " x " &amp; TEXT(C5,"#,##0.00")   &amp; " / 100 x " &amp; C6  &amp; " / " &amp; C7 &amp; " = "</f>
        <v xml:space="preserve">30,000.00 x 5.75 / 100 x 25 / 365 = </v>
      </c>
      <c r="C9" s="31"/>
      <c r="D9" s="45"/>
      <c r="H9" s="18" t="s">
        <v>27</v>
      </c>
      <c r="I9" s="19">
        <v>6.25</v>
      </c>
    </row>
    <row r="10" spans="1:9">
      <c r="B10" s="41" t="s">
        <v>17</v>
      </c>
      <c r="C10" s="28">
        <v>2500</v>
      </c>
      <c r="D10" s="42" t="s">
        <v>9</v>
      </c>
      <c r="H10" s="18" t="s">
        <v>28</v>
      </c>
      <c r="I10" s="19">
        <v>6.25</v>
      </c>
    </row>
    <row r="11" spans="1:9">
      <c r="B11" s="43" t="s">
        <v>31</v>
      </c>
      <c r="C11" s="48">
        <f>C10+C8</f>
        <v>2618.25</v>
      </c>
      <c r="D11" s="45" t="s">
        <v>9</v>
      </c>
      <c r="H11" s="18" t="s">
        <v>29</v>
      </c>
      <c r="I11" s="19">
        <v>3</v>
      </c>
    </row>
    <row r="12" spans="1:9" ht="25.2" thickBot="1">
      <c r="B12" s="46" t="str">
        <f>TEXT(C8,"#,##0.00") &amp; "+" &amp; TEXT(C10,"#,##0.00") &amp; "="</f>
        <v>118.25+2,500.00=</v>
      </c>
      <c r="C12" s="49"/>
      <c r="D12" s="47"/>
      <c r="H12" s="22" t="s">
        <v>30</v>
      </c>
      <c r="I12" s="23"/>
    </row>
    <row r="14" spans="1:9">
      <c r="A14" s="3" t="s">
        <v>19</v>
      </c>
      <c r="B14" s="1" t="s">
        <v>20</v>
      </c>
    </row>
    <row r="15" spans="1:9">
      <c r="B15" s="1" t="s">
        <v>21</v>
      </c>
    </row>
    <row r="18" spans="3:3">
      <c r="C18" s="1">
        <v>2613.5</v>
      </c>
    </row>
  </sheetData>
  <sheetProtection sheet="1" objects="1" scenarios="1"/>
  <mergeCells count="8">
    <mergeCell ref="C11:C12"/>
    <mergeCell ref="D11:D12"/>
    <mergeCell ref="H12:I12"/>
    <mergeCell ref="B2:D2"/>
    <mergeCell ref="B3:D3"/>
    <mergeCell ref="H4:I4"/>
    <mergeCell ref="C8:C9"/>
    <mergeCell ref="D8:D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5"/>
  <sheetViews>
    <sheetView workbookViewId="0">
      <selection activeCell="C5" sqref="C5"/>
    </sheetView>
  </sheetViews>
  <sheetFormatPr defaultColWidth="9" defaultRowHeight="24.6"/>
  <cols>
    <col min="1" max="1" width="9" style="1"/>
    <col min="2" max="2" width="40" style="1" customWidth="1"/>
    <col min="3" max="3" width="19.5" style="1" customWidth="1"/>
    <col min="4" max="4" width="12.19921875" style="1" customWidth="1"/>
    <col min="5" max="5" width="9" style="1"/>
    <col min="6" max="6" width="22.59765625" style="1" bestFit="1" customWidth="1"/>
    <col min="7" max="7" width="9" style="2"/>
    <col min="8" max="8" width="24" style="1" bestFit="1" customWidth="1"/>
    <col min="9" max="16384" width="9" style="1"/>
  </cols>
  <sheetData>
    <row r="2" spans="1:9" ht="34.799999999999997">
      <c r="B2" s="24" t="s">
        <v>11</v>
      </c>
      <c r="C2" s="24"/>
      <c r="D2" s="24"/>
      <c r="E2" s="14"/>
      <c r="F2" s="14"/>
    </row>
    <row r="3" spans="1:9" s="16" customFormat="1">
      <c r="B3" s="25" t="s">
        <v>22</v>
      </c>
      <c r="C3" s="25"/>
      <c r="D3" s="25"/>
      <c r="E3" s="17"/>
      <c r="F3" s="17"/>
      <c r="G3" s="2"/>
    </row>
    <row r="4" spans="1:9">
      <c r="B4" s="6" t="s">
        <v>12</v>
      </c>
      <c r="C4" s="10">
        <v>34280.25</v>
      </c>
      <c r="D4" s="7" t="s">
        <v>9</v>
      </c>
      <c r="H4" s="27" t="s">
        <v>0</v>
      </c>
      <c r="I4" s="27"/>
    </row>
    <row r="5" spans="1:9">
      <c r="B5" s="8" t="s">
        <v>13</v>
      </c>
      <c r="C5" s="11">
        <v>6</v>
      </c>
      <c r="D5" s="9" t="s">
        <v>10</v>
      </c>
      <c r="H5" s="4" t="s">
        <v>5</v>
      </c>
      <c r="I5" s="5">
        <v>5</v>
      </c>
    </row>
    <row r="6" spans="1:9">
      <c r="B6" s="6" t="s">
        <v>14</v>
      </c>
      <c r="C6" s="12">
        <v>30</v>
      </c>
      <c r="D6" s="7" t="s">
        <v>8</v>
      </c>
      <c r="H6" s="4" t="s">
        <v>1</v>
      </c>
      <c r="I6" s="5">
        <v>6</v>
      </c>
    </row>
    <row r="7" spans="1:9">
      <c r="B7" s="8" t="s">
        <v>15</v>
      </c>
      <c r="C7" s="13">
        <v>366</v>
      </c>
      <c r="D7" s="9" t="s">
        <v>8</v>
      </c>
      <c r="H7" s="4" t="s">
        <v>6</v>
      </c>
      <c r="I7" s="5">
        <v>6.5</v>
      </c>
    </row>
    <row r="8" spans="1:9">
      <c r="B8" s="6" t="s">
        <v>16</v>
      </c>
      <c r="C8" s="20">
        <f>CEILING(C4*C5/100*C6/C7,0.25)</f>
        <v>168.75</v>
      </c>
      <c r="D8" s="21" t="s">
        <v>9</v>
      </c>
      <c r="H8" s="4" t="s">
        <v>2</v>
      </c>
      <c r="I8" s="5">
        <v>6</v>
      </c>
    </row>
    <row r="9" spans="1:9">
      <c r="B9" s="6" t="str">
        <f>TEXT(C4,"#,##0.00")  &amp; " x " &amp; TEXT(C5,"#,##0.00")   &amp; " / 100 x " &amp; C6  &amp; " / " &amp; C7 &amp; " = "</f>
        <v xml:space="preserve">34,280.25 x 6.00 / 100 x 30 / 366 = </v>
      </c>
      <c r="C9" s="20"/>
      <c r="D9" s="21"/>
      <c r="H9" s="4" t="s">
        <v>3</v>
      </c>
      <c r="I9" s="5">
        <v>6</v>
      </c>
    </row>
    <row r="10" spans="1:9">
      <c r="B10" s="8" t="s">
        <v>17</v>
      </c>
      <c r="C10" s="11">
        <v>4000</v>
      </c>
      <c r="D10" s="9" t="s">
        <v>9</v>
      </c>
      <c r="H10" s="4" t="s">
        <v>4</v>
      </c>
      <c r="I10" s="5">
        <v>6</v>
      </c>
    </row>
    <row r="11" spans="1:9">
      <c r="B11" s="6" t="s">
        <v>18</v>
      </c>
      <c r="C11" s="20">
        <f>C10+C8</f>
        <v>4168.75</v>
      </c>
      <c r="D11" s="21" t="s">
        <v>9</v>
      </c>
      <c r="H11" s="15" t="s">
        <v>7</v>
      </c>
      <c r="I11" s="15"/>
    </row>
    <row r="12" spans="1:9">
      <c r="B12" s="6" t="str">
        <f>TEXT(C10,"#,##0.00") &amp; " + " &amp; TEXT(C11,"#,##0.00") &amp; " ="</f>
        <v>4,000.00 + 4,168.75 =</v>
      </c>
      <c r="C12" s="20"/>
      <c r="D12" s="21"/>
    </row>
    <row r="14" spans="1:9">
      <c r="A14" s="3" t="s">
        <v>19</v>
      </c>
      <c r="B14" s="1" t="s">
        <v>20</v>
      </c>
    </row>
    <row r="15" spans="1:9">
      <c r="B15" s="1" t="s">
        <v>21</v>
      </c>
    </row>
  </sheetData>
  <sheetProtection sheet="1" objects="1" scenarios="1"/>
  <mergeCells count="7">
    <mergeCell ref="B2:D2"/>
    <mergeCell ref="H4:I4"/>
    <mergeCell ref="C8:C9"/>
    <mergeCell ref="D8:D9"/>
    <mergeCell ref="C11:C12"/>
    <mergeCell ref="D11:D12"/>
    <mergeCell ref="B3:D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โปรแกรมคำนวณ</vt:lpstr>
      <vt:lpstr>ตัวอย่างการคำนวณ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</dc:creator>
  <cp:lastModifiedBy>GUN</cp:lastModifiedBy>
  <dcterms:created xsi:type="dcterms:W3CDTF">2020-10-06T02:33:06Z</dcterms:created>
  <dcterms:modified xsi:type="dcterms:W3CDTF">2022-04-09T07:49:38Z</dcterms:modified>
</cp:coreProperties>
</file>